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cdex1148\Downloads\"/>
    </mc:Choice>
  </mc:AlternateContent>
  <bookViews>
    <workbookView xWindow="0" yWindow="0" windowWidth="19200" windowHeight="7050"/>
  </bookViews>
  <sheets>
    <sheet name="Gr PL Website Prdct sec 2023-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20" i="1"/>
  <c r="G9" i="1"/>
  <c r="E9" i="1"/>
</calcChain>
</file>

<file path=xl/sharedStrings.xml><?xml version="1.0" encoding="utf-8"?>
<sst xmlns="http://schemas.openxmlformats.org/spreadsheetml/2006/main" count="100" uniqueCount="63">
  <si>
    <t>S.No.</t>
  </si>
  <si>
    <t>COMMODITY</t>
  </si>
  <si>
    <t>SYMBOL</t>
  </si>
  <si>
    <t>Unit</t>
  </si>
  <si>
    <t>MEMBER LEVEL (higher of)</t>
  </si>
  <si>
    <t>CLIENT LEVEL (higher of)</t>
  </si>
  <si>
    <t>NUMERICAL LIMIT</t>
  </si>
  <si>
    <t>% of the market wide open interest in the commodity</t>
  </si>
  <si>
    <t xml:space="preserve"> NUMERICAL LIMIT </t>
  </si>
  <si>
    <t>Agricultural Commodities</t>
  </si>
  <si>
    <t>Bajra – Feed Grade</t>
  </si>
  <si>
    <t>BAJRA</t>
  </si>
  <si>
    <t xml:space="preserve">MT </t>
  </si>
  <si>
    <t>N.A</t>
  </si>
  <si>
    <t xml:space="preserve">Barley </t>
  </si>
  <si>
    <t>BARLEYJPR</t>
  </si>
  <si>
    <t xml:space="preserve">Castor Seed </t>
  </si>
  <si>
    <t>CASTOR</t>
  </si>
  <si>
    <t>Refined Castor Oil (First Special Grade – F.S.G)</t>
  </si>
  <si>
    <t>CASTOROIL</t>
  </si>
  <si>
    <t>MT</t>
  </si>
  <si>
    <t>COCUDAKL</t>
  </si>
  <si>
    <t>COTTON</t>
  </si>
  <si>
    <t xml:space="preserve">Bales </t>
  </si>
  <si>
    <t xml:space="preserve">Coriander </t>
  </si>
  <si>
    <t>DHANIYA</t>
  </si>
  <si>
    <t>Guar Gum Refined Splits</t>
  </si>
  <si>
    <t>GUARGUM5</t>
  </si>
  <si>
    <t xml:space="preserve">Guar Seed </t>
  </si>
  <si>
    <t>GUARSEED10</t>
  </si>
  <si>
    <t>Gur (Feed Grade)</t>
  </si>
  <si>
    <t>GUR</t>
  </si>
  <si>
    <t>JEERAUNJHA</t>
  </si>
  <si>
    <t>KAPAS</t>
  </si>
  <si>
    <t>MAIZE</t>
  </si>
  <si>
    <t>Paddy (Basmati) – Pusa 1121</t>
  </si>
  <si>
    <t>PADYPB1121</t>
  </si>
  <si>
    <t>Natural Whitish Sesame Seed</t>
  </si>
  <si>
    <t>SESAMESEED</t>
  </si>
  <si>
    <t xml:space="preserve">Turmeric </t>
  </si>
  <si>
    <t>TMCFGRNZM</t>
  </si>
  <si>
    <t>Non-Agricultural Commodities</t>
  </si>
  <si>
    <t>Steel Long</t>
  </si>
  <si>
    <t>STEEL</t>
  </si>
  <si>
    <t>COFFEE</t>
  </si>
  <si>
    <t xml:space="preserve"> MT</t>
  </si>
  <si>
    <t>ISABGOL</t>
  </si>
  <si>
    <t>GROUNDNUT</t>
  </si>
  <si>
    <t>2,50,000</t>
  </si>
  <si>
    <r>
      <t xml:space="preserve">POSITION LIMITS </t>
    </r>
    <r>
      <rPr>
        <sz val="10"/>
        <rFont val="Arial"/>
        <family val="2"/>
      </rPr>
      <t>(Applicable during September 01, 2023 till 31 August 2024)</t>
    </r>
  </si>
  <si>
    <t>Robusta Cherry AB Coffee</t>
  </si>
  <si>
    <t xml:space="preserve">Isabgol Seed </t>
  </si>
  <si>
    <t>Kapas/Shankar Kapas</t>
  </si>
  <si>
    <t xml:space="preserve">Maize-Feed/Industrial Grade </t>
  </si>
  <si>
    <t>Undecorticated Cotton Seed Oil Cake-Akola</t>
  </si>
  <si>
    <t xml:space="preserve">29MM Cotton </t>
  </si>
  <si>
    <t>Groundnut (in shell) (Not for Direct Human Consumption) – Bikaner</t>
  </si>
  <si>
    <t>SUNOIL</t>
  </si>
  <si>
    <t>Crude Sunflower Oil @</t>
  </si>
  <si>
    <t>JEERAMINI</t>
  </si>
  <si>
    <t xml:space="preserve">Jeera # </t>
  </si>
  <si>
    <t>Note: @ Crude Sunflower Oil Futures Trading Launch date: November 12, 2023</t>
  </si>
  <si>
    <t>Note: # For Commodity Jeera, the position limits represent aggregate limits for all contracts traded on all Exchanges. JEERAMINI Futures Trading Lauch date: December 19,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</si>
</sst>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9" fontId="3" fillId="0" borderId="3" xfId="0" applyNumberFormat="1" applyFont="1" applyBorder="1" applyAlignment="1">
      <alignment horizontal="right" vertical="top"/>
    </xf>
    <xf numFmtId="3" fontId="3" fillId="0" borderId="3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center" wrapText="1"/>
    </xf>
    <xf numFmtId="9" fontId="3" fillId="0" borderId="1" xfId="1" applyFont="1" applyBorder="1" applyAlignment="1">
      <alignment horizontal="right" vertical="top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top" wrapText="1"/>
    </xf>
    <xf numFmtId="9" fontId="3" fillId="0" borderId="2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top" wrapText="1"/>
    </xf>
    <xf numFmtId="9" fontId="3" fillId="3" borderId="1" xfId="0" applyNumberFormat="1" applyFont="1" applyFill="1" applyBorder="1" applyAlignment="1">
      <alignment horizontal="right" vertical="top"/>
    </xf>
    <xf numFmtId="3" fontId="3" fillId="3" borderId="1" xfId="0" applyNumberFormat="1" applyFont="1" applyFill="1" applyBorder="1" applyAlignment="1">
      <alignment horizontal="right" vertical="top"/>
    </xf>
    <xf numFmtId="0" fontId="0" fillId="3" borderId="0" xfId="0" applyFill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right" vertical="center"/>
    </xf>
    <xf numFmtId="9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</cellXfs>
  <cellStyles count="3">
    <cellStyle name="Comma 3" xfId="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dex587/Desktop/WFH/Position%20Limit/All%20Commodities%202022-23/Final%202022-23/Position%20Limit%202022-23_MI_202207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 in Goods Position limit"/>
      <sheetName val="Gr PL Website Prdct sec 2022-23"/>
      <sheetName val="NM PL Website Prdct sec 2022-23"/>
      <sheetName val="Deliverable SS Website 2022-23"/>
      <sheetName val="Revsd DS Website 2022-23 CotMCX"/>
      <sheetName val="Deliverable SS Website 2021-22"/>
      <sheetName val="Revsd DS Website 2021-22 SY&amp;RM"/>
      <sheetName val="Revsd DS Website 2021-22 Cotton"/>
      <sheetName val="Deliverable SS Website 2020-21"/>
      <sheetName val="Deliverable SS Website 2022 cal"/>
      <sheetName val="SEBI Letter Table 4 2022-23"/>
      <sheetName val="SEBI Letter Table 2 2022-23"/>
      <sheetName val="SEBI Letter Table 1 2022-23"/>
      <sheetName val="SEBI Letter Annexure II 2022-23"/>
      <sheetName val="SEBI Letter Annexure I 2022-23"/>
      <sheetName val="Circular Annexure II 2022-23"/>
      <sheetName val="Circular Annexure I 2022-23"/>
      <sheetName val="IOM Annexure III 2022-23"/>
      <sheetName val="IOM Annexure II 2022-23"/>
      <sheetName val="IOM Annexure I 2022-23"/>
      <sheetName val="Summary"/>
      <sheetName val="PL 2022-23 (Traded Commodities)"/>
      <sheetName val="PL 2022-23 (Suspended Comm)"/>
      <sheetName val="Comparison 2022-23 vs 2021-22"/>
      <sheetName val="PL All Comm 2022-23"/>
      <sheetName val="Comm. Classification 2022-23"/>
      <sheetName val="5-Year Avg Deliverable Supply"/>
      <sheetName val="Deliverable Supply"/>
      <sheetName val="Production data"/>
      <sheetName val="Import data "/>
      <sheetName val="Avg. Spot Price Data all years"/>
      <sheetName val="PL 2022-23 (Cotton Case)"/>
      <sheetName val="Notes "/>
      <sheetName val="Revised Position Limits 2021-22"/>
      <sheetName val="Position Limits 2021-22"/>
      <sheetName val="Castoroil PL 20220223 "/>
      <sheetName val="Comm. Classification 2021-22"/>
      <sheetName val="Spot Price 2021-22"/>
      <sheetName val="Spot Prices 2020-21"/>
      <sheetName val="Deliverable Supply value"/>
      <sheetName val="List"/>
      <sheetName val="Paddy Basmati 1121"/>
      <sheetName val="Wheat"/>
      <sheetName val="Turmeric"/>
      <sheetName val="Whitish Sesame Seed"/>
      <sheetName val="Refined Soy oil"/>
      <sheetName val="Hipro Soy Meal"/>
      <sheetName val="Soyabean"/>
      <sheetName val="Mustard Seed"/>
      <sheetName val="Moong"/>
      <sheetName val="Maize"/>
      <sheetName val="Kapas"/>
      <sheetName val="Jeera"/>
      <sheetName val="Gur"/>
      <sheetName val="Guar Seed"/>
      <sheetName val="Guar Gum"/>
      <sheetName val="Coriander"/>
      <sheetName val="CPO"/>
      <sheetName val="Cotton"/>
      <sheetName val="COCUD"/>
      <sheetName val="Chana"/>
      <sheetName val="Castor Seed"/>
      <sheetName val="Barley"/>
      <sheetName val="Bajra"/>
      <sheetName val="Castor o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B3" t="str">
            <v>BAJRA</v>
          </cell>
          <cell r="C3" t="str">
            <v>Bajra</v>
          </cell>
          <cell r="D3" t="str">
            <v>Broad</v>
          </cell>
          <cell r="E3">
            <v>94.2</v>
          </cell>
          <cell r="F3">
            <v>0.01</v>
          </cell>
          <cell r="G3">
            <v>94200</v>
          </cell>
          <cell r="H3">
            <v>94000</v>
          </cell>
          <cell r="I3">
            <v>104.80114120000002</v>
          </cell>
          <cell r="J3">
            <v>104801.14120000001</v>
          </cell>
          <cell r="K3">
            <v>100000</v>
          </cell>
          <cell r="L3">
            <v>-0.06</v>
          </cell>
          <cell r="M3" t="str">
            <v>Revised as calculated position limit is beyond 5% range as compared to previous year</v>
          </cell>
          <cell r="N3">
            <v>94000</v>
          </cell>
          <cell r="O3">
            <v>23500</v>
          </cell>
          <cell r="P3">
            <v>940000</v>
          </cell>
          <cell r="Q3">
            <v>235000</v>
          </cell>
        </row>
        <row r="4">
          <cell r="B4" t="str">
            <v>BARLEYJPR</v>
          </cell>
          <cell r="C4" t="str">
            <v>Barley</v>
          </cell>
          <cell r="D4" t="str">
            <v>Narrow</v>
          </cell>
          <cell r="E4">
            <v>16.2</v>
          </cell>
          <cell r="F4">
            <v>5.0000000000000001E-3</v>
          </cell>
          <cell r="G4">
            <v>8100</v>
          </cell>
          <cell r="H4">
            <v>8000</v>
          </cell>
          <cell r="I4">
            <v>19.2</v>
          </cell>
          <cell r="J4">
            <v>9600</v>
          </cell>
          <cell r="K4">
            <v>9600</v>
          </cell>
          <cell r="L4">
            <v>-0.16666666666666666</v>
          </cell>
          <cell r="M4" t="str">
            <v>Revised as calculated position limit is beyond 5% range as compared to previous year</v>
          </cell>
          <cell r="N4">
            <v>8000</v>
          </cell>
          <cell r="O4">
            <v>2000</v>
          </cell>
          <cell r="P4">
            <v>80000</v>
          </cell>
          <cell r="Q4">
            <v>20000</v>
          </cell>
        </row>
        <row r="5">
          <cell r="B5" t="str">
            <v>CASTOR</v>
          </cell>
          <cell r="C5" t="str">
            <v>Castor Seed</v>
          </cell>
          <cell r="D5" t="str">
            <v>Broad</v>
          </cell>
          <cell r="E5">
            <v>15.06</v>
          </cell>
          <cell r="F5">
            <v>0.01</v>
          </cell>
          <cell r="G5">
            <v>15060.000000000002</v>
          </cell>
          <cell r="H5">
            <v>15000</v>
          </cell>
          <cell r="I5">
            <v>17.739999999999998</v>
          </cell>
          <cell r="J5">
            <v>17739.999999999996</v>
          </cell>
          <cell r="K5">
            <v>17700</v>
          </cell>
          <cell r="L5">
            <v>-0.15254237288135594</v>
          </cell>
          <cell r="M5" t="str">
            <v>Revised as calculated position limit is beyond 5% range as compared to previous year</v>
          </cell>
          <cell r="N5">
            <v>15000</v>
          </cell>
          <cell r="O5">
            <v>3750</v>
          </cell>
          <cell r="P5">
            <v>150000</v>
          </cell>
          <cell r="Q5">
            <v>37500</v>
          </cell>
        </row>
        <row r="6">
          <cell r="B6" t="str">
            <v>CASTOROIL</v>
          </cell>
          <cell r="C6" t="str">
            <v>Refined Castor Oil</v>
          </cell>
          <cell r="D6" t="str">
            <v>Narrow</v>
          </cell>
          <cell r="E6">
            <v>6.940441065898618</v>
          </cell>
          <cell r="F6">
            <v>5.0000000000000001E-3</v>
          </cell>
          <cell r="G6">
            <v>3470.220532949309</v>
          </cell>
          <cell r="H6">
            <v>3400</v>
          </cell>
          <cell r="I6">
            <v>7.5900034511520742</v>
          </cell>
          <cell r="J6">
            <v>3795.0017255760372</v>
          </cell>
          <cell r="K6">
            <v>3500</v>
          </cell>
          <cell r="L6">
            <v>-2.8571428571428571E-2</v>
          </cell>
          <cell r="M6" t="str">
            <v>No change as calculated position limit is within 5% range</v>
          </cell>
          <cell r="N6">
            <v>3500</v>
          </cell>
          <cell r="O6">
            <v>875</v>
          </cell>
          <cell r="P6">
            <v>35000</v>
          </cell>
          <cell r="Q6">
            <v>8750</v>
          </cell>
        </row>
        <row r="7">
          <cell r="B7" t="str">
            <v>CHANA</v>
          </cell>
          <cell r="C7" t="str">
            <v>Chana</v>
          </cell>
          <cell r="D7" t="str">
            <v>Sensitive</v>
          </cell>
          <cell r="E7">
            <v>141.8210167</v>
          </cell>
          <cell r="F7">
            <v>2.5000000000000001E-3</v>
          </cell>
          <cell r="G7">
            <v>35455.254175000002</v>
          </cell>
          <cell r="H7">
            <v>35000</v>
          </cell>
          <cell r="I7">
            <v>129.0452871</v>
          </cell>
          <cell r="J7">
            <v>32261.321775</v>
          </cell>
          <cell r="K7">
            <v>32000</v>
          </cell>
          <cell r="L7">
            <v>9.375E-2</v>
          </cell>
          <cell r="M7" t="str">
            <v>Revised as calculated position limit is beyond 5% range as compared to previous year</v>
          </cell>
          <cell r="N7">
            <v>35000</v>
          </cell>
          <cell r="O7">
            <v>8750</v>
          </cell>
          <cell r="P7">
            <v>350000</v>
          </cell>
          <cell r="Q7">
            <v>87500</v>
          </cell>
        </row>
        <row r="8">
          <cell r="B8" t="str">
            <v>COCUDAKL</v>
          </cell>
          <cell r="C8" t="str">
            <v>Cotton Seed Oil Cake</v>
          </cell>
          <cell r="D8" t="str">
            <v>Broad</v>
          </cell>
          <cell r="E8">
            <v>90.843353999999991</v>
          </cell>
          <cell r="F8">
            <v>0.01</v>
          </cell>
          <cell r="G8">
            <v>90843.353999999992</v>
          </cell>
          <cell r="H8">
            <v>90000</v>
          </cell>
          <cell r="I8">
            <v>98.945700000000002</v>
          </cell>
          <cell r="J8">
            <v>98945.7</v>
          </cell>
          <cell r="K8">
            <v>98500</v>
          </cell>
          <cell r="L8">
            <v>-8.6294416243654817E-2</v>
          </cell>
          <cell r="M8" t="str">
            <v>Revised as calculated position limit is beyond 5% range as compared to previous year</v>
          </cell>
          <cell r="N8">
            <v>90000</v>
          </cell>
          <cell r="O8">
            <v>22500</v>
          </cell>
          <cell r="P8">
            <v>900000</v>
          </cell>
          <cell r="Q8">
            <v>225000</v>
          </cell>
        </row>
        <row r="9">
          <cell r="B9" t="str">
            <v>COTTON</v>
          </cell>
          <cell r="C9" t="str">
            <v>Cotton</v>
          </cell>
          <cell r="D9" t="str">
            <v>Broad</v>
          </cell>
          <cell r="E9">
            <v>358.62</v>
          </cell>
          <cell r="F9">
            <v>0.01</v>
          </cell>
          <cell r="G9">
            <v>358620</v>
          </cell>
          <cell r="H9">
            <v>340000</v>
          </cell>
          <cell r="I9">
            <v>382</v>
          </cell>
          <cell r="J9">
            <v>382000</v>
          </cell>
          <cell r="K9">
            <v>80000</v>
          </cell>
          <cell r="L9">
            <v>3.25</v>
          </cell>
          <cell r="M9" t="str">
            <v>Revised as calculated position limit is beyond 5% range as compared to previous year</v>
          </cell>
          <cell r="N9">
            <v>340000</v>
          </cell>
          <cell r="O9">
            <v>85000</v>
          </cell>
          <cell r="P9">
            <v>3400000</v>
          </cell>
          <cell r="Q9">
            <v>850000</v>
          </cell>
        </row>
        <row r="10">
          <cell r="B10" t="str">
            <v>CPO</v>
          </cell>
          <cell r="C10" t="str">
            <v>Crude Palm Oil</v>
          </cell>
          <cell r="D10" t="str">
            <v>Broad</v>
          </cell>
          <cell r="E10">
            <v>80.91</v>
          </cell>
          <cell r="F10">
            <v>0.01</v>
          </cell>
          <cell r="G10">
            <v>80910</v>
          </cell>
          <cell r="H10">
            <v>80000</v>
          </cell>
          <cell r="I10">
            <v>87.5</v>
          </cell>
          <cell r="J10">
            <v>87500</v>
          </cell>
          <cell r="K10">
            <v>90000</v>
          </cell>
          <cell r="L10">
            <v>-0.1111111111111111</v>
          </cell>
          <cell r="M10" t="str">
            <v>Revised as calculated position limit is beyond 5% range as compared to previous year</v>
          </cell>
          <cell r="N10">
            <v>80000</v>
          </cell>
          <cell r="O10">
            <v>20000</v>
          </cell>
          <cell r="P10">
            <v>800000</v>
          </cell>
          <cell r="Q10">
            <v>200000</v>
          </cell>
        </row>
        <row r="11">
          <cell r="B11" t="str">
            <v>DHANIYA</v>
          </cell>
          <cell r="C11" t="str">
            <v>Coriander</v>
          </cell>
          <cell r="D11" t="str">
            <v>Narrow</v>
          </cell>
          <cell r="E11">
            <v>8.3781336999999994</v>
          </cell>
          <cell r="F11">
            <v>5.0000000000000001E-3</v>
          </cell>
          <cell r="G11">
            <v>4189.0668500000002</v>
          </cell>
          <cell r="H11">
            <v>4100</v>
          </cell>
          <cell r="I11">
            <v>8.3098677999999992</v>
          </cell>
          <cell r="J11">
            <v>4154.9339</v>
          </cell>
          <cell r="K11">
            <v>4100</v>
          </cell>
          <cell r="L11">
            <v>0</v>
          </cell>
          <cell r="M11" t="str">
            <v>No change as calculated position limit is within 5% range</v>
          </cell>
          <cell r="N11">
            <v>4100</v>
          </cell>
          <cell r="O11">
            <v>1025</v>
          </cell>
          <cell r="P11">
            <v>41000</v>
          </cell>
          <cell r="Q11">
            <v>10250</v>
          </cell>
        </row>
        <row r="12">
          <cell r="B12" t="str">
            <v>GUARGUM5</v>
          </cell>
          <cell r="C12" t="str">
            <v>Guar gum</v>
          </cell>
          <cell r="D12" t="str">
            <v>Narrow</v>
          </cell>
          <cell r="E12">
            <v>3.3755849999999996</v>
          </cell>
          <cell r="F12">
            <v>5.0000000000000001E-3</v>
          </cell>
          <cell r="G12">
            <v>1687.7924999999998</v>
          </cell>
          <cell r="H12">
            <v>1600</v>
          </cell>
          <cell r="I12">
            <v>4.74</v>
          </cell>
          <cell r="J12">
            <v>2370.0000000000005</v>
          </cell>
          <cell r="K12">
            <v>2300</v>
          </cell>
          <cell r="L12">
            <v>-0.30434782608695654</v>
          </cell>
          <cell r="M12" t="str">
            <v>Revised as calculated position limit is beyond 5% range as compared to previous year</v>
          </cell>
          <cell r="N12">
            <v>1600</v>
          </cell>
          <cell r="O12">
            <v>400</v>
          </cell>
          <cell r="P12">
            <v>16000</v>
          </cell>
          <cell r="Q12">
            <v>4000</v>
          </cell>
        </row>
        <row r="13">
          <cell r="B13" t="str">
            <v>GUARSEED10</v>
          </cell>
          <cell r="C13" t="str">
            <v>Guar seed</v>
          </cell>
          <cell r="D13" t="str">
            <v>Broad</v>
          </cell>
          <cell r="E13">
            <v>11.251949999999999</v>
          </cell>
          <cell r="F13">
            <v>0.01</v>
          </cell>
          <cell r="G13">
            <v>11251.949999999999</v>
          </cell>
          <cell r="H13">
            <v>11000</v>
          </cell>
          <cell r="I13">
            <v>15.79</v>
          </cell>
          <cell r="J13">
            <v>15789.999999999998</v>
          </cell>
          <cell r="K13">
            <v>15700</v>
          </cell>
          <cell r="L13">
            <v>-0.29936305732484075</v>
          </cell>
          <cell r="M13" t="str">
            <v>Revised as calculated position limit is beyond 5% range as compared to previous year</v>
          </cell>
          <cell r="N13">
            <v>11000</v>
          </cell>
          <cell r="O13">
            <v>2750</v>
          </cell>
          <cell r="P13">
            <v>110000</v>
          </cell>
          <cell r="Q13">
            <v>27500</v>
          </cell>
        </row>
        <row r="14">
          <cell r="B14" t="str">
            <v>GUR</v>
          </cell>
          <cell r="C14" t="str">
            <v>Gur (Feed Grade)</v>
          </cell>
          <cell r="D14" t="str">
            <v>Broad</v>
          </cell>
          <cell r="E14">
            <v>74.574629921259842</v>
          </cell>
          <cell r="F14">
            <v>0.01</v>
          </cell>
          <cell r="G14">
            <v>74574.629921259839</v>
          </cell>
          <cell r="H14">
            <v>74000</v>
          </cell>
          <cell r="I14">
            <v>68.04357480314961</v>
          </cell>
          <cell r="J14">
            <v>68043.574803149604</v>
          </cell>
          <cell r="K14">
            <v>68000</v>
          </cell>
          <cell r="L14">
            <v>8.8235294117647065E-2</v>
          </cell>
          <cell r="M14" t="str">
            <v>No change as calculated position limit is within 5% range</v>
          </cell>
          <cell r="N14">
            <v>74000</v>
          </cell>
          <cell r="O14">
            <v>18500</v>
          </cell>
          <cell r="P14">
            <v>740000</v>
          </cell>
          <cell r="Q14">
            <v>185000</v>
          </cell>
        </row>
        <row r="15">
          <cell r="B15" t="str">
            <v>JEERAUNJHA</v>
          </cell>
          <cell r="C15" t="str">
            <v>Jeera</v>
          </cell>
          <cell r="D15" t="str">
            <v>Narrow</v>
          </cell>
          <cell r="E15">
            <v>8.6123771999999992</v>
          </cell>
          <cell r="F15">
            <v>5.0000000000000001E-3</v>
          </cell>
          <cell r="G15">
            <v>4306.1885999999995</v>
          </cell>
          <cell r="H15">
            <v>4300</v>
          </cell>
          <cell r="I15">
            <v>8.6364374999999995</v>
          </cell>
          <cell r="J15">
            <v>4318.21875</v>
          </cell>
          <cell r="K15">
            <v>4300</v>
          </cell>
          <cell r="L15">
            <v>0</v>
          </cell>
          <cell r="M15" t="str">
            <v>No change as calculated position limit is within 5% range</v>
          </cell>
          <cell r="N15">
            <v>4300</v>
          </cell>
          <cell r="O15">
            <v>1075</v>
          </cell>
          <cell r="P15">
            <v>43000</v>
          </cell>
          <cell r="Q15">
            <v>10750</v>
          </cell>
        </row>
        <row r="16">
          <cell r="B16" t="str">
            <v>KAPAS</v>
          </cell>
          <cell r="C16" t="str">
            <v>Kapas/Shankar Kapas</v>
          </cell>
          <cell r="D16" t="str">
            <v>Broad</v>
          </cell>
          <cell r="E16">
            <v>170.31</v>
          </cell>
          <cell r="F16">
            <v>0.01</v>
          </cell>
          <cell r="G16">
            <v>170310</v>
          </cell>
          <cell r="H16">
            <v>170000</v>
          </cell>
          <cell r="I16">
            <v>185.5</v>
          </cell>
          <cell r="J16">
            <v>185500</v>
          </cell>
          <cell r="K16">
            <v>180000</v>
          </cell>
          <cell r="L16">
            <v>-5.5555555555555552E-2</v>
          </cell>
          <cell r="M16" t="str">
            <v>Revised as calculated position limit is beyond 5% range as compared to previous year</v>
          </cell>
          <cell r="N16">
            <v>170000</v>
          </cell>
          <cell r="O16">
            <v>42500</v>
          </cell>
          <cell r="P16">
            <v>1700000</v>
          </cell>
          <cell r="Q16">
            <v>425000</v>
          </cell>
        </row>
        <row r="17">
          <cell r="B17" t="str">
            <v>MAIZE</v>
          </cell>
          <cell r="C17" t="str">
            <v>Maize</v>
          </cell>
          <cell r="D17" t="str">
            <v>Broad</v>
          </cell>
          <cell r="E17">
            <v>332.05</v>
          </cell>
          <cell r="F17">
            <v>0.01</v>
          </cell>
          <cell r="G17">
            <v>332050</v>
          </cell>
          <cell r="H17">
            <v>300000</v>
          </cell>
          <cell r="I17">
            <v>302.89999999999998</v>
          </cell>
          <cell r="J17">
            <v>302900</v>
          </cell>
          <cell r="K17">
            <v>300000</v>
          </cell>
          <cell r="L17">
            <v>0</v>
          </cell>
          <cell r="M17" t="str">
            <v>No change as calculated position limit is within 5% range</v>
          </cell>
          <cell r="N17">
            <v>300000</v>
          </cell>
          <cell r="O17">
            <v>75000</v>
          </cell>
          <cell r="P17">
            <v>3000000</v>
          </cell>
          <cell r="Q17">
            <v>750000</v>
          </cell>
        </row>
        <row r="18">
          <cell r="B18" t="str">
            <v>MOONG</v>
          </cell>
          <cell r="C18" t="str">
            <v>Unprocessed Whole Raw Moong (Not for direct human consumption)</v>
          </cell>
          <cell r="D18" t="str">
            <v>Sensitive</v>
          </cell>
          <cell r="E18">
            <v>30.4555711</v>
          </cell>
          <cell r="F18">
            <v>2.5000000000000001E-3</v>
          </cell>
          <cell r="G18">
            <v>7613.8927750000003</v>
          </cell>
          <cell r="H18">
            <v>7500</v>
          </cell>
          <cell r="I18">
            <v>27.218423600000001</v>
          </cell>
          <cell r="J18">
            <v>6804.6059000000005</v>
          </cell>
          <cell r="K18">
            <v>6800</v>
          </cell>
          <cell r="L18">
            <v>0.10294117647058823</v>
          </cell>
          <cell r="M18" t="str">
            <v>Revised as calculated position limit is beyond 5% range as compared to previous year</v>
          </cell>
          <cell r="N18">
            <v>7500</v>
          </cell>
          <cell r="O18">
            <v>1875</v>
          </cell>
          <cell r="P18">
            <v>75000</v>
          </cell>
          <cell r="Q18">
            <v>18750</v>
          </cell>
        </row>
        <row r="19">
          <cell r="B19" t="str">
            <v>PADYPB1121</v>
          </cell>
          <cell r="C19" t="str">
            <v>Paddy (Basmati) – Pusa 1121</v>
          </cell>
          <cell r="D19" t="str">
            <v>Broad</v>
          </cell>
          <cell r="E19">
            <v>78.989201448742932</v>
          </cell>
          <cell r="F19">
            <v>0.01</v>
          </cell>
          <cell r="G19">
            <v>78989.201448742926</v>
          </cell>
          <cell r="H19">
            <v>76000</v>
          </cell>
          <cell r="I19">
            <v>74.000828128144803</v>
          </cell>
          <cell r="J19">
            <v>74000.8281281448</v>
          </cell>
          <cell r="K19">
            <v>74000</v>
          </cell>
          <cell r="L19">
            <v>2.7027027027027029E-2</v>
          </cell>
          <cell r="M19" t="str">
            <v>No change as calculated position limit is within 5% range</v>
          </cell>
          <cell r="N19">
            <v>74000</v>
          </cell>
          <cell r="O19">
            <v>18500</v>
          </cell>
          <cell r="P19">
            <v>740000</v>
          </cell>
          <cell r="Q19">
            <v>185000</v>
          </cell>
        </row>
        <row r="20">
          <cell r="B20" t="str">
            <v>RMSEED</v>
          </cell>
          <cell r="C20" t="str">
            <v>Rape Mustard Seed</v>
          </cell>
          <cell r="D20" t="str">
            <v>Sensitive</v>
          </cell>
          <cell r="E20">
            <v>117.54</v>
          </cell>
          <cell r="F20">
            <v>2.5000000000000001E-3</v>
          </cell>
          <cell r="G20">
            <v>29385</v>
          </cell>
          <cell r="H20">
            <v>29000</v>
          </cell>
          <cell r="I20">
            <v>99.87</v>
          </cell>
          <cell r="J20">
            <v>24967.5</v>
          </cell>
          <cell r="K20">
            <v>24900</v>
          </cell>
          <cell r="L20">
            <v>0.1646586345381526</v>
          </cell>
          <cell r="M20" t="str">
            <v>Revised as calculated position limit is beyond 5% range as compared to previous year</v>
          </cell>
          <cell r="N20">
            <v>29000</v>
          </cell>
          <cell r="O20">
            <v>7250</v>
          </cell>
          <cell r="P20">
            <v>290000</v>
          </cell>
          <cell r="Q20">
            <v>72500</v>
          </cell>
        </row>
        <row r="21">
          <cell r="B21" t="str">
            <v>SYBEANIDR</v>
          </cell>
          <cell r="C21" t="str">
            <v>Soyabean</v>
          </cell>
          <cell r="D21" t="str">
            <v>Sensitive</v>
          </cell>
          <cell r="E21">
            <v>142.28</v>
          </cell>
          <cell r="F21">
            <v>2.5000000000000001E-3</v>
          </cell>
          <cell r="G21">
            <v>35570</v>
          </cell>
          <cell r="H21">
            <v>35000</v>
          </cell>
          <cell r="I21">
            <v>137.63999999999999</v>
          </cell>
          <cell r="J21">
            <v>34409.999999999993</v>
          </cell>
          <cell r="K21">
            <v>34400</v>
          </cell>
          <cell r="L21">
            <v>1.7441860465116279E-2</v>
          </cell>
          <cell r="M21" t="str">
            <v>No change as calculated position limit is within 5% range</v>
          </cell>
          <cell r="N21">
            <v>34400</v>
          </cell>
          <cell r="O21">
            <v>8600</v>
          </cell>
          <cell r="P21">
            <v>344000</v>
          </cell>
          <cell r="Q21">
            <v>86000</v>
          </cell>
        </row>
        <row r="22">
          <cell r="B22" t="str">
            <v>SBMEALIDR</v>
          </cell>
          <cell r="C22" t="str">
            <v>Hipro Soybean Meal</v>
          </cell>
          <cell r="D22" t="str">
            <v>Broad</v>
          </cell>
          <cell r="E22">
            <v>86.6</v>
          </cell>
          <cell r="F22">
            <v>0.01</v>
          </cell>
          <cell r="G22">
            <v>86600</v>
          </cell>
          <cell r="H22">
            <v>86000</v>
          </cell>
          <cell r="I22">
            <v>75.600000000000009</v>
          </cell>
          <cell r="J22">
            <v>75600.000000000015</v>
          </cell>
          <cell r="K22">
            <v>75000</v>
          </cell>
          <cell r="L22">
            <v>0.14666666666666667</v>
          </cell>
          <cell r="M22" t="str">
            <v>Revised as calculated position limit is beyond 5% range as compared to previous year</v>
          </cell>
          <cell r="N22">
            <v>86000</v>
          </cell>
          <cell r="O22">
            <v>21500</v>
          </cell>
          <cell r="P22">
            <v>860000</v>
          </cell>
          <cell r="Q22">
            <v>215000</v>
          </cell>
        </row>
        <row r="23">
          <cell r="B23" t="str">
            <v>SYOREF</v>
          </cell>
          <cell r="C23" t="str">
            <v>Refined Soy Oil</v>
          </cell>
          <cell r="D23" t="str">
            <v>Broad</v>
          </cell>
          <cell r="E23">
            <v>56.36</v>
          </cell>
          <cell r="F23">
            <v>0.01</v>
          </cell>
          <cell r="G23">
            <v>56360</v>
          </cell>
          <cell r="H23">
            <v>56000</v>
          </cell>
          <cell r="I23">
            <v>53.92</v>
          </cell>
          <cell r="J23">
            <v>53920</v>
          </cell>
          <cell r="K23">
            <v>53900</v>
          </cell>
          <cell r="L23">
            <v>3.896103896103896E-2</v>
          </cell>
          <cell r="M23" t="str">
            <v>No change as calculated position limit is within 5% range</v>
          </cell>
          <cell r="N23">
            <v>53900</v>
          </cell>
          <cell r="O23">
            <v>13475</v>
          </cell>
          <cell r="P23">
            <v>539000</v>
          </cell>
          <cell r="Q23">
            <v>134750</v>
          </cell>
        </row>
        <row r="24">
          <cell r="B24" t="str">
            <v>SESAMESEED</v>
          </cell>
          <cell r="C24" t="str">
            <v>Natural Whitish Sesame Seed</v>
          </cell>
          <cell r="D24" t="str">
            <v>Narrow</v>
          </cell>
          <cell r="E24">
            <v>6.6384594000000003</v>
          </cell>
          <cell r="F24">
            <v>5.0000000000000001E-3</v>
          </cell>
          <cell r="G24">
            <v>3319.2297000000003</v>
          </cell>
          <cell r="H24">
            <v>3300</v>
          </cell>
          <cell r="I24">
            <v>6.9723579999999998</v>
          </cell>
          <cell r="J24">
            <v>3486.1789999999996</v>
          </cell>
          <cell r="K24">
            <v>3400</v>
          </cell>
          <cell r="L24">
            <v>-2.9411764705882353E-2</v>
          </cell>
          <cell r="M24" t="str">
            <v xml:space="preserve">As the yearly change is less than 5%, ideally, previous year's position limit should be retained. However, it is causing violation of another condition, i.e., keeping the 50% position limit as % of deliverable supply for the Exchange-wide position limit. So, to maintain the latter condition, current year's position limits are being revised downward as per calculation for the current year. </v>
          </cell>
          <cell r="N24">
            <v>3300</v>
          </cell>
          <cell r="O24">
            <v>825</v>
          </cell>
          <cell r="P24">
            <v>33000</v>
          </cell>
          <cell r="Q24">
            <v>8250</v>
          </cell>
        </row>
        <row r="25">
          <cell r="B25" t="str">
            <v>TMCFGRNZM</v>
          </cell>
          <cell r="C25" t="str">
            <v>Turmeric</v>
          </cell>
          <cell r="D25" t="str">
            <v>Narrow</v>
          </cell>
          <cell r="E25">
            <v>11.264000899999999</v>
          </cell>
          <cell r="F25">
            <v>5.0000000000000001E-3</v>
          </cell>
          <cell r="G25">
            <v>5632.0004499999995</v>
          </cell>
          <cell r="H25">
            <v>5600</v>
          </cell>
          <cell r="I25">
            <v>11.276288899999999</v>
          </cell>
          <cell r="J25">
            <v>5638.1444499999998</v>
          </cell>
          <cell r="K25">
            <v>5600</v>
          </cell>
          <cell r="L25">
            <v>0</v>
          </cell>
          <cell r="M25" t="str">
            <v>Revised as calculated position limit is beyond 5% range as compared to previous year</v>
          </cell>
          <cell r="N25">
            <v>5600</v>
          </cell>
          <cell r="O25">
            <v>1400</v>
          </cell>
          <cell r="P25">
            <v>56000</v>
          </cell>
          <cell r="Q25">
            <v>14000</v>
          </cell>
        </row>
        <row r="26">
          <cell r="B26" t="str">
            <v>WHEATFAQ</v>
          </cell>
          <cell r="C26" t="str">
            <v>Wheat</v>
          </cell>
          <cell r="D26" t="str">
            <v>Sensitive</v>
          </cell>
          <cell r="E26">
            <v>1064.3499999999999</v>
          </cell>
          <cell r="F26">
            <v>2.5000000000000001E-3</v>
          </cell>
          <cell r="G26">
            <v>266087.5</v>
          </cell>
          <cell r="H26">
            <v>260000</v>
          </cell>
          <cell r="I26">
            <v>1087.75</v>
          </cell>
          <cell r="J26">
            <v>271937.5</v>
          </cell>
          <cell r="K26">
            <v>265000</v>
          </cell>
          <cell r="L26">
            <v>-1.8867924528301886E-2</v>
          </cell>
          <cell r="M26" t="str">
            <v>No change as calculated position limit is within 5% range</v>
          </cell>
          <cell r="N26">
            <v>265000</v>
          </cell>
          <cell r="O26">
            <v>66250</v>
          </cell>
          <cell r="P26">
            <v>2650000</v>
          </cell>
          <cell r="Q26">
            <v>662500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9" workbookViewId="0">
      <selection activeCell="A30" sqref="A30"/>
    </sheetView>
  </sheetViews>
  <sheetFormatPr defaultRowHeight="14.5" x14ac:dyDescent="0.35"/>
  <cols>
    <col min="2" max="2" width="24" customWidth="1"/>
    <col min="3" max="3" width="19" customWidth="1"/>
    <col min="4" max="4" width="12.6328125" style="21" customWidth="1"/>
    <col min="5" max="5" width="14.36328125" customWidth="1"/>
    <col min="6" max="6" width="14.54296875" customWidth="1"/>
    <col min="7" max="7" width="15.54296875" customWidth="1"/>
    <col min="8" max="8" width="17.08984375" customWidth="1"/>
    <col min="250" max="250" width="24" customWidth="1"/>
    <col min="251" max="251" width="19" customWidth="1"/>
    <col min="252" max="252" width="12.6328125" customWidth="1"/>
    <col min="253" max="253" width="14.36328125" customWidth="1"/>
    <col min="254" max="254" width="14.54296875" customWidth="1"/>
    <col min="255" max="255" width="15.54296875" customWidth="1"/>
    <col min="256" max="256" width="17.08984375" customWidth="1"/>
    <col min="506" max="506" width="24" customWidth="1"/>
    <col min="507" max="507" width="19" customWidth="1"/>
    <col min="508" max="508" width="12.6328125" customWidth="1"/>
    <col min="509" max="509" width="14.36328125" customWidth="1"/>
    <col min="510" max="510" width="14.54296875" customWidth="1"/>
    <col min="511" max="511" width="15.54296875" customWidth="1"/>
    <col min="512" max="512" width="17.08984375" customWidth="1"/>
    <col min="762" max="762" width="24" customWidth="1"/>
    <col min="763" max="763" width="19" customWidth="1"/>
    <col min="764" max="764" width="12.6328125" customWidth="1"/>
    <col min="765" max="765" width="14.36328125" customWidth="1"/>
    <col min="766" max="766" width="14.54296875" customWidth="1"/>
    <col min="767" max="767" width="15.54296875" customWidth="1"/>
    <col min="768" max="768" width="17.08984375" customWidth="1"/>
    <col min="1018" max="1018" width="24" customWidth="1"/>
    <col min="1019" max="1019" width="19" customWidth="1"/>
    <col min="1020" max="1020" width="12.6328125" customWidth="1"/>
    <col min="1021" max="1021" width="14.36328125" customWidth="1"/>
    <col min="1022" max="1022" width="14.54296875" customWidth="1"/>
    <col min="1023" max="1023" width="15.54296875" customWidth="1"/>
    <col min="1024" max="1024" width="17.08984375" customWidth="1"/>
    <col min="1274" max="1274" width="24" customWidth="1"/>
    <col min="1275" max="1275" width="19" customWidth="1"/>
    <col min="1276" max="1276" width="12.6328125" customWidth="1"/>
    <col min="1277" max="1277" width="14.36328125" customWidth="1"/>
    <col min="1278" max="1278" width="14.54296875" customWidth="1"/>
    <col min="1279" max="1279" width="15.54296875" customWidth="1"/>
    <col min="1280" max="1280" width="17.08984375" customWidth="1"/>
    <col min="1530" max="1530" width="24" customWidth="1"/>
    <col min="1531" max="1531" width="19" customWidth="1"/>
    <col min="1532" max="1532" width="12.6328125" customWidth="1"/>
    <col min="1533" max="1533" width="14.36328125" customWidth="1"/>
    <col min="1534" max="1534" width="14.54296875" customWidth="1"/>
    <col min="1535" max="1535" width="15.54296875" customWidth="1"/>
    <col min="1536" max="1536" width="17.08984375" customWidth="1"/>
    <col min="1786" max="1786" width="24" customWidth="1"/>
    <col min="1787" max="1787" width="19" customWidth="1"/>
    <col min="1788" max="1788" width="12.6328125" customWidth="1"/>
    <col min="1789" max="1789" width="14.36328125" customWidth="1"/>
    <col min="1790" max="1790" width="14.54296875" customWidth="1"/>
    <col min="1791" max="1791" width="15.54296875" customWidth="1"/>
    <col min="1792" max="1792" width="17.08984375" customWidth="1"/>
    <col min="2042" max="2042" width="24" customWidth="1"/>
    <col min="2043" max="2043" width="19" customWidth="1"/>
    <col min="2044" max="2044" width="12.6328125" customWidth="1"/>
    <col min="2045" max="2045" width="14.36328125" customWidth="1"/>
    <col min="2046" max="2046" width="14.54296875" customWidth="1"/>
    <col min="2047" max="2047" width="15.54296875" customWidth="1"/>
    <col min="2048" max="2048" width="17.08984375" customWidth="1"/>
    <col min="2298" max="2298" width="24" customWidth="1"/>
    <col min="2299" max="2299" width="19" customWidth="1"/>
    <col min="2300" max="2300" width="12.6328125" customWidth="1"/>
    <col min="2301" max="2301" width="14.36328125" customWidth="1"/>
    <col min="2302" max="2302" width="14.54296875" customWidth="1"/>
    <col min="2303" max="2303" width="15.54296875" customWidth="1"/>
    <col min="2304" max="2304" width="17.08984375" customWidth="1"/>
    <col min="2554" max="2554" width="24" customWidth="1"/>
    <col min="2555" max="2555" width="19" customWidth="1"/>
    <col min="2556" max="2556" width="12.6328125" customWidth="1"/>
    <col min="2557" max="2557" width="14.36328125" customWidth="1"/>
    <col min="2558" max="2558" width="14.54296875" customWidth="1"/>
    <col min="2559" max="2559" width="15.54296875" customWidth="1"/>
    <col min="2560" max="2560" width="17.08984375" customWidth="1"/>
    <col min="2810" max="2810" width="24" customWidth="1"/>
    <col min="2811" max="2811" width="19" customWidth="1"/>
    <col min="2812" max="2812" width="12.6328125" customWidth="1"/>
    <col min="2813" max="2813" width="14.36328125" customWidth="1"/>
    <col min="2814" max="2814" width="14.54296875" customWidth="1"/>
    <col min="2815" max="2815" width="15.54296875" customWidth="1"/>
    <col min="2816" max="2816" width="17.08984375" customWidth="1"/>
    <col min="3066" max="3066" width="24" customWidth="1"/>
    <col min="3067" max="3067" width="19" customWidth="1"/>
    <col min="3068" max="3068" width="12.6328125" customWidth="1"/>
    <col min="3069" max="3069" width="14.36328125" customWidth="1"/>
    <col min="3070" max="3070" width="14.54296875" customWidth="1"/>
    <col min="3071" max="3071" width="15.54296875" customWidth="1"/>
    <col min="3072" max="3072" width="17.08984375" customWidth="1"/>
    <col min="3322" max="3322" width="24" customWidth="1"/>
    <col min="3323" max="3323" width="19" customWidth="1"/>
    <col min="3324" max="3324" width="12.6328125" customWidth="1"/>
    <col min="3325" max="3325" width="14.36328125" customWidth="1"/>
    <col min="3326" max="3326" width="14.54296875" customWidth="1"/>
    <col min="3327" max="3327" width="15.54296875" customWidth="1"/>
    <col min="3328" max="3328" width="17.08984375" customWidth="1"/>
    <col min="3578" max="3578" width="24" customWidth="1"/>
    <col min="3579" max="3579" width="19" customWidth="1"/>
    <col min="3580" max="3580" width="12.6328125" customWidth="1"/>
    <col min="3581" max="3581" width="14.36328125" customWidth="1"/>
    <col min="3582" max="3582" width="14.54296875" customWidth="1"/>
    <col min="3583" max="3583" width="15.54296875" customWidth="1"/>
    <col min="3584" max="3584" width="17.08984375" customWidth="1"/>
    <col min="3834" max="3834" width="24" customWidth="1"/>
    <col min="3835" max="3835" width="19" customWidth="1"/>
    <col min="3836" max="3836" width="12.6328125" customWidth="1"/>
    <col min="3837" max="3837" width="14.36328125" customWidth="1"/>
    <col min="3838" max="3838" width="14.54296875" customWidth="1"/>
    <col min="3839" max="3839" width="15.54296875" customWidth="1"/>
    <col min="3840" max="3840" width="17.08984375" customWidth="1"/>
    <col min="4090" max="4090" width="24" customWidth="1"/>
    <col min="4091" max="4091" width="19" customWidth="1"/>
    <col min="4092" max="4092" width="12.6328125" customWidth="1"/>
    <col min="4093" max="4093" width="14.36328125" customWidth="1"/>
    <col min="4094" max="4094" width="14.54296875" customWidth="1"/>
    <col min="4095" max="4095" width="15.54296875" customWidth="1"/>
    <col min="4096" max="4096" width="17.08984375" customWidth="1"/>
    <col min="4346" max="4346" width="24" customWidth="1"/>
    <col min="4347" max="4347" width="19" customWidth="1"/>
    <col min="4348" max="4348" width="12.6328125" customWidth="1"/>
    <col min="4349" max="4349" width="14.36328125" customWidth="1"/>
    <col min="4350" max="4350" width="14.54296875" customWidth="1"/>
    <col min="4351" max="4351" width="15.54296875" customWidth="1"/>
    <col min="4352" max="4352" width="17.08984375" customWidth="1"/>
    <col min="4602" max="4602" width="24" customWidth="1"/>
    <col min="4603" max="4603" width="19" customWidth="1"/>
    <col min="4604" max="4604" width="12.6328125" customWidth="1"/>
    <col min="4605" max="4605" width="14.36328125" customWidth="1"/>
    <col min="4606" max="4606" width="14.54296875" customWidth="1"/>
    <col min="4607" max="4607" width="15.54296875" customWidth="1"/>
    <col min="4608" max="4608" width="17.08984375" customWidth="1"/>
    <col min="4858" max="4858" width="24" customWidth="1"/>
    <col min="4859" max="4859" width="19" customWidth="1"/>
    <col min="4860" max="4860" width="12.6328125" customWidth="1"/>
    <col min="4861" max="4861" width="14.36328125" customWidth="1"/>
    <col min="4862" max="4862" width="14.54296875" customWidth="1"/>
    <col min="4863" max="4863" width="15.54296875" customWidth="1"/>
    <col min="4864" max="4864" width="17.08984375" customWidth="1"/>
    <col min="5114" max="5114" width="24" customWidth="1"/>
    <col min="5115" max="5115" width="19" customWidth="1"/>
    <col min="5116" max="5116" width="12.6328125" customWidth="1"/>
    <col min="5117" max="5117" width="14.36328125" customWidth="1"/>
    <col min="5118" max="5118" width="14.54296875" customWidth="1"/>
    <col min="5119" max="5119" width="15.54296875" customWidth="1"/>
    <col min="5120" max="5120" width="17.08984375" customWidth="1"/>
    <col min="5370" max="5370" width="24" customWidth="1"/>
    <col min="5371" max="5371" width="19" customWidth="1"/>
    <col min="5372" max="5372" width="12.6328125" customWidth="1"/>
    <col min="5373" max="5373" width="14.36328125" customWidth="1"/>
    <col min="5374" max="5374" width="14.54296875" customWidth="1"/>
    <col min="5375" max="5375" width="15.54296875" customWidth="1"/>
    <col min="5376" max="5376" width="17.08984375" customWidth="1"/>
    <col min="5626" max="5626" width="24" customWidth="1"/>
    <col min="5627" max="5627" width="19" customWidth="1"/>
    <col min="5628" max="5628" width="12.6328125" customWidth="1"/>
    <col min="5629" max="5629" width="14.36328125" customWidth="1"/>
    <col min="5630" max="5630" width="14.54296875" customWidth="1"/>
    <col min="5631" max="5631" width="15.54296875" customWidth="1"/>
    <col min="5632" max="5632" width="17.08984375" customWidth="1"/>
    <col min="5882" max="5882" width="24" customWidth="1"/>
    <col min="5883" max="5883" width="19" customWidth="1"/>
    <col min="5884" max="5884" width="12.6328125" customWidth="1"/>
    <col min="5885" max="5885" width="14.36328125" customWidth="1"/>
    <col min="5886" max="5886" width="14.54296875" customWidth="1"/>
    <col min="5887" max="5887" width="15.54296875" customWidth="1"/>
    <col min="5888" max="5888" width="17.08984375" customWidth="1"/>
    <col min="6138" max="6138" width="24" customWidth="1"/>
    <col min="6139" max="6139" width="19" customWidth="1"/>
    <col min="6140" max="6140" width="12.6328125" customWidth="1"/>
    <col min="6141" max="6141" width="14.36328125" customWidth="1"/>
    <col min="6142" max="6142" width="14.54296875" customWidth="1"/>
    <col min="6143" max="6143" width="15.54296875" customWidth="1"/>
    <col min="6144" max="6144" width="17.08984375" customWidth="1"/>
    <col min="6394" max="6394" width="24" customWidth="1"/>
    <col min="6395" max="6395" width="19" customWidth="1"/>
    <col min="6396" max="6396" width="12.6328125" customWidth="1"/>
    <col min="6397" max="6397" width="14.36328125" customWidth="1"/>
    <col min="6398" max="6398" width="14.54296875" customWidth="1"/>
    <col min="6399" max="6399" width="15.54296875" customWidth="1"/>
    <col min="6400" max="6400" width="17.08984375" customWidth="1"/>
    <col min="6650" max="6650" width="24" customWidth="1"/>
    <col min="6651" max="6651" width="19" customWidth="1"/>
    <col min="6652" max="6652" width="12.6328125" customWidth="1"/>
    <col min="6653" max="6653" width="14.36328125" customWidth="1"/>
    <col min="6654" max="6654" width="14.54296875" customWidth="1"/>
    <col min="6655" max="6655" width="15.54296875" customWidth="1"/>
    <col min="6656" max="6656" width="17.08984375" customWidth="1"/>
    <col min="6906" max="6906" width="24" customWidth="1"/>
    <col min="6907" max="6907" width="19" customWidth="1"/>
    <col min="6908" max="6908" width="12.6328125" customWidth="1"/>
    <col min="6909" max="6909" width="14.36328125" customWidth="1"/>
    <col min="6910" max="6910" width="14.54296875" customWidth="1"/>
    <col min="6911" max="6911" width="15.54296875" customWidth="1"/>
    <col min="6912" max="6912" width="17.08984375" customWidth="1"/>
    <col min="7162" max="7162" width="24" customWidth="1"/>
    <col min="7163" max="7163" width="19" customWidth="1"/>
    <col min="7164" max="7164" width="12.6328125" customWidth="1"/>
    <col min="7165" max="7165" width="14.36328125" customWidth="1"/>
    <col min="7166" max="7166" width="14.54296875" customWidth="1"/>
    <col min="7167" max="7167" width="15.54296875" customWidth="1"/>
    <col min="7168" max="7168" width="17.08984375" customWidth="1"/>
    <col min="7418" max="7418" width="24" customWidth="1"/>
    <col min="7419" max="7419" width="19" customWidth="1"/>
    <col min="7420" max="7420" width="12.6328125" customWidth="1"/>
    <col min="7421" max="7421" width="14.36328125" customWidth="1"/>
    <col min="7422" max="7422" width="14.54296875" customWidth="1"/>
    <col min="7423" max="7423" width="15.54296875" customWidth="1"/>
    <col min="7424" max="7424" width="17.08984375" customWidth="1"/>
    <col min="7674" max="7674" width="24" customWidth="1"/>
    <col min="7675" max="7675" width="19" customWidth="1"/>
    <col min="7676" max="7676" width="12.6328125" customWidth="1"/>
    <col min="7677" max="7677" width="14.36328125" customWidth="1"/>
    <col min="7678" max="7678" width="14.54296875" customWidth="1"/>
    <col min="7679" max="7679" width="15.54296875" customWidth="1"/>
    <col min="7680" max="7680" width="17.08984375" customWidth="1"/>
    <col min="7930" max="7930" width="24" customWidth="1"/>
    <col min="7931" max="7931" width="19" customWidth="1"/>
    <col min="7932" max="7932" width="12.6328125" customWidth="1"/>
    <col min="7933" max="7933" width="14.36328125" customWidth="1"/>
    <col min="7934" max="7934" width="14.54296875" customWidth="1"/>
    <col min="7935" max="7935" width="15.54296875" customWidth="1"/>
    <col min="7936" max="7936" width="17.08984375" customWidth="1"/>
    <col min="8186" max="8186" width="24" customWidth="1"/>
    <col min="8187" max="8187" width="19" customWidth="1"/>
    <col min="8188" max="8188" width="12.6328125" customWidth="1"/>
    <col min="8189" max="8189" width="14.36328125" customWidth="1"/>
    <col min="8190" max="8190" width="14.54296875" customWidth="1"/>
    <col min="8191" max="8191" width="15.54296875" customWidth="1"/>
    <col min="8192" max="8192" width="17.08984375" customWidth="1"/>
    <col min="8442" max="8442" width="24" customWidth="1"/>
    <col min="8443" max="8443" width="19" customWidth="1"/>
    <col min="8444" max="8444" width="12.6328125" customWidth="1"/>
    <col min="8445" max="8445" width="14.36328125" customWidth="1"/>
    <col min="8446" max="8446" width="14.54296875" customWidth="1"/>
    <col min="8447" max="8447" width="15.54296875" customWidth="1"/>
    <col min="8448" max="8448" width="17.08984375" customWidth="1"/>
    <col min="8698" max="8698" width="24" customWidth="1"/>
    <col min="8699" max="8699" width="19" customWidth="1"/>
    <col min="8700" max="8700" width="12.6328125" customWidth="1"/>
    <col min="8701" max="8701" width="14.36328125" customWidth="1"/>
    <col min="8702" max="8702" width="14.54296875" customWidth="1"/>
    <col min="8703" max="8703" width="15.54296875" customWidth="1"/>
    <col min="8704" max="8704" width="17.08984375" customWidth="1"/>
    <col min="8954" max="8954" width="24" customWidth="1"/>
    <col min="8955" max="8955" width="19" customWidth="1"/>
    <col min="8956" max="8956" width="12.6328125" customWidth="1"/>
    <col min="8957" max="8957" width="14.36328125" customWidth="1"/>
    <col min="8958" max="8958" width="14.54296875" customWidth="1"/>
    <col min="8959" max="8959" width="15.54296875" customWidth="1"/>
    <col min="8960" max="8960" width="17.08984375" customWidth="1"/>
    <col min="9210" max="9210" width="24" customWidth="1"/>
    <col min="9211" max="9211" width="19" customWidth="1"/>
    <col min="9212" max="9212" width="12.6328125" customWidth="1"/>
    <col min="9213" max="9213" width="14.36328125" customWidth="1"/>
    <col min="9214" max="9214" width="14.54296875" customWidth="1"/>
    <col min="9215" max="9215" width="15.54296875" customWidth="1"/>
    <col min="9216" max="9216" width="17.08984375" customWidth="1"/>
    <col min="9466" max="9466" width="24" customWidth="1"/>
    <col min="9467" max="9467" width="19" customWidth="1"/>
    <col min="9468" max="9468" width="12.6328125" customWidth="1"/>
    <col min="9469" max="9469" width="14.36328125" customWidth="1"/>
    <col min="9470" max="9470" width="14.54296875" customWidth="1"/>
    <col min="9471" max="9471" width="15.54296875" customWidth="1"/>
    <col min="9472" max="9472" width="17.08984375" customWidth="1"/>
    <col min="9722" max="9722" width="24" customWidth="1"/>
    <col min="9723" max="9723" width="19" customWidth="1"/>
    <col min="9724" max="9724" width="12.6328125" customWidth="1"/>
    <col min="9725" max="9725" width="14.36328125" customWidth="1"/>
    <col min="9726" max="9726" width="14.54296875" customWidth="1"/>
    <col min="9727" max="9727" width="15.54296875" customWidth="1"/>
    <col min="9728" max="9728" width="17.08984375" customWidth="1"/>
    <col min="9978" max="9978" width="24" customWidth="1"/>
    <col min="9979" max="9979" width="19" customWidth="1"/>
    <col min="9980" max="9980" width="12.6328125" customWidth="1"/>
    <col min="9981" max="9981" width="14.36328125" customWidth="1"/>
    <col min="9982" max="9982" width="14.54296875" customWidth="1"/>
    <col min="9983" max="9983" width="15.54296875" customWidth="1"/>
    <col min="9984" max="9984" width="17.08984375" customWidth="1"/>
    <col min="10234" max="10234" width="24" customWidth="1"/>
    <col min="10235" max="10235" width="19" customWidth="1"/>
    <col min="10236" max="10236" width="12.6328125" customWidth="1"/>
    <col min="10237" max="10237" width="14.36328125" customWidth="1"/>
    <col min="10238" max="10238" width="14.54296875" customWidth="1"/>
    <col min="10239" max="10239" width="15.54296875" customWidth="1"/>
    <col min="10240" max="10240" width="17.08984375" customWidth="1"/>
    <col min="10490" max="10490" width="24" customWidth="1"/>
    <col min="10491" max="10491" width="19" customWidth="1"/>
    <col min="10492" max="10492" width="12.6328125" customWidth="1"/>
    <col min="10493" max="10493" width="14.36328125" customWidth="1"/>
    <col min="10494" max="10494" width="14.54296875" customWidth="1"/>
    <col min="10495" max="10495" width="15.54296875" customWidth="1"/>
    <col min="10496" max="10496" width="17.08984375" customWidth="1"/>
    <col min="10746" max="10746" width="24" customWidth="1"/>
    <col min="10747" max="10747" width="19" customWidth="1"/>
    <col min="10748" max="10748" width="12.6328125" customWidth="1"/>
    <col min="10749" max="10749" width="14.36328125" customWidth="1"/>
    <col min="10750" max="10750" width="14.54296875" customWidth="1"/>
    <col min="10751" max="10751" width="15.54296875" customWidth="1"/>
    <col min="10752" max="10752" width="17.08984375" customWidth="1"/>
    <col min="11002" max="11002" width="24" customWidth="1"/>
    <col min="11003" max="11003" width="19" customWidth="1"/>
    <col min="11004" max="11004" width="12.6328125" customWidth="1"/>
    <col min="11005" max="11005" width="14.36328125" customWidth="1"/>
    <col min="11006" max="11006" width="14.54296875" customWidth="1"/>
    <col min="11007" max="11007" width="15.54296875" customWidth="1"/>
    <col min="11008" max="11008" width="17.08984375" customWidth="1"/>
    <col min="11258" max="11258" width="24" customWidth="1"/>
    <col min="11259" max="11259" width="19" customWidth="1"/>
    <col min="11260" max="11260" width="12.6328125" customWidth="1"/>
    <col min="11261" max="11261" width="14.36328125" customWidth="1"/>
    <col min="11262" max="11262" width="14.54296875" customWidth="1"/>
    <col min="11263" max="11263" width="15.54296875" customWidth="1"/>
    <col min="11264" max="11264" width="17.08984375" customWidth="1"/>
    <col min="11514" max="11514" width="24" customWidth="1"/>
    <col min="11515" max="11515" width="19" customWidth="1"/>
    <col min="11516" max="11516" width="12.6328125" customWidth="1"/>
    <col min="11517" max="11517" width="14.36328125" customWidth="1"/>
    <col min="11518" max="11518" width="14.54296875" customWidth="1"/>
    <col min="11519" max="11519" width="15.54296875" customWidth="1"/>
    <col min="11520" max="11520" width="17.08984375" customWidth="1"/>
    <col min="11770" max="11770" width="24" customWidth="1"/>
    <col min="11771" max="11771" width="19" customWidth="1"/>
    <col min="11772" max="11772" width="12.6328125" customWidth="1"/>
    <col min="11773" max="11773" width="14.36328125" customWidth="1"/>
    <col min="11774" max="11774" width="14.54296875" customWidth="1"/>
    <col min="11775" max="11775" width="15.54296875" customWidth="1"/>
    <col min="11776" max="11776" width="17.08984375" customWidth="1"/>
    <col min="12026" max="12026" width="24" customWidth="1"/>
    <col min="12027" max="12027" width="19" customWidth="1"/>
    <col min="12028" max="12028" width="12.6328125" customWidth="1"/>
    <col min="12029" max="12029" width="14.36328125" customWidth="1"/>
    <col min="12030" max="12030" width="14.54296875" customWidth="1"/>
    <col min="12031" max="12031" width="15.54296875" customWidth="1"/>
    <col min="12032" max="12032" width="17.08984375" customWidth="1"/>
    <col min="12282" max="12282" width="24" customWidth="1"/>
    <col min="12283" max="12283" width="19" customWidth="1"/>
    <col min="12284" max="12284" width="12.6328125" customWidth="1"/>
    <col min="12285" max="12285" width="14.36328125" customWidth="1"/>
    <col min="12286" max="12286" width="14.54296875" customWidth="1"/>
    <col min="12287" max="12287" width="15.54296875" customWidth="1"/>
    <col min="12288" max="12288" width="17.08984375" customWidth="1"/>
    <col min="12538" max="12538" width="24" customWidth="1"/>
    <col min="12539" max="12539" width="19" customWidth="1"/>
    <col min="12540" max="12540" width="12.6328125" customWidth="1"/>
    <col min="12541" max="12541" width="14.36328125" customWidth="1"/>
    <col min="12542" max="12542" width="14.54296875" customWidth="1"/>
    <col min="12543" max="12543" width="15.54296875" customWidth="1"/>
    <col min="12544" max="12544" width="17.08984375" customWidth="1"/>
    <col min="12794" max="12794" width="24" customWidth="1"/>
    <col min="12795" max="12795" width="19" customWidth="1"/>
    <col min="12796" max="12796" width="12.6328125" customWidth="1"/>
    <col min="12797" max="12797" width="14.36328125" customWidth="1"/>
    <col min="12798" max="12798" width="14.54296875" customWidth="1"/>
    <col min="12799" max="12799" width="15.54296875" customWidth="1"/>
    <col min="12800" max="12800" width="17.08984375" customWidth="1"/>
    <col min="13050" max="13050" width="24" customWidth="1"/>
    <col min="13051" max="13051" width="19" customWidth="1"/>
    <col min="13052" max="13052" width="12.6328125" customWidth="1"/>
    <col min="13053" max="13053" width="14.36328125" customWidth="1"/>
    <col min="13054" max="13054" width="14.54296875" customWidth="1"/>
    <col min="13055" max="13055" width="15.54296875" customWidth="1"/>
    <col min="13056" max="13056" width="17.08984375" customWidth="1"/>
    <col min="13306" max="13306" width="24" customWidth="1"/>
    <col min="13307" max="13307" width="19" customWidth="1"/>
    <col min="13308" max="13308" width="12.6328125" customWidth="1"/>
    <col min="13309" max="13309" width="14.36328125" customWidth="1"/>
    <col min="13310" max="13310" width="14.54296875" customWidth="1"/>
    <col min="13311" max="13311" width="15.54296875" customWidth="1"/>
    <col min="13312" max="13312" width="17.08984375" customWidth="1"/>
    <col min="13562" max="13562" width="24" customWidth="1"/>
    <col min="13563" max="13563" width="19" customWidth="1"/>
    <col min="13564" max="13564" width="12.6328125" customWidth="1"/>
    <col min="13565" max="13565" width="14.36328125" customWidth="1"/>
    <col min="13566" max="13566" width="14.54296875" customWidth="1"/>
    <col min="13567" max="13567" width="15.54296875" customWidth="1"/>
    <col min="13568" max="13568" width="17.08984375" customWidth="1"/>
    <col min="13818" max="13818" width="24" customWidth="1"/>
    <col min="13819" max="13819" width="19" customWidth="1"/>
    <col min="13820" max="13820" width="12.6328125" customWidth="1"/>
    <col min="13821" max="13821" width="14.36328125" customWidth="1"/>
    <col min="13822" max="13822" width="14.54296875" customWidth="1"/>
    <col min="13823" max="13823" width="15.54296875" customWidth="1"/>
    <col min="13824" max="13824" width="17.08984375" customWidth="1"/>
    <col min="14074" max="14074" width="24" customWidth="1"/>
    <col min="14075" max="14075" width="19" customWidth="1"/>
    <col min="14076" max="14076" width="12.6328125" customWidth="1"/>
    <col min="14077" max="14077" width="14.36328125" customWidth="1"/>
    <col min="14078" max="14078" width="14.54296875" customWidth="1"/>
    <col min="14079" max="14079" width="15.54296875" customWidth="1"/>
    <col min="14080" max="14080" width="17.08984375" customWidth="1"/>
    <col min="14330" max="14330" width="24" customWidth="1"/>
    <col min="14331" max="14331" width="19" customWidth="1"/>
    <col min="14332" max="14332" width="12.6328125" customWidth="1"/>
    <col min="14333" max="14333" width="14.36328125" customWidth="1"/>
    <col min="14334" max="14334" width="14.54296875" customWidth="1"/>
    <col min="14335" max="14335" width="15.54296875" customWidth="1"/>
    <col min="14336" max="14336" width="17.08984375" customWidth="1"/>
    <col min="14586" max="14586" width="24" customWidth="1"/>
    <col min="14587" max="14587" width="19" customWidth="1"/>
    <col min="14588" max="14588" width="12.6328125" customWidth="1"/>
    <col min="14589" max="14589" width="14.36328125" customWidth="1"/>
    <col min="14590" max="14590" width="14.54296875" customWidth="1"/>
    <col min="14591" max="14591" width="15.54296875" customWidth="1"/>
    <col min="14592" max="14592" width="17.08984375" customWidth="1"/>
    <col min="14842" max="14842" width="24" customWidth="1"/>
    <col min="14843" max="14843" width="19" customWidth="1"/>
    <col min="14844" max="14844" width="12.6328125" customWidth="1"/>
    <col min="14845" max="14845" width="14.36328125" customWidth="1"/>
    <col min="14846" max="14846" width="14.54296875" customWidth="1"/>
    <col min="14847" max="14847" width="15.54296875" customWidth="1"/>
    <col min="14848" max="14848" width="17.08984375" customWidth="1"/>
    <col min="15098" max="15098" width="24" customWidth="1"/>
    <col min="15099" max="15099" width="19" customWidth="1"/>
    <col min="15100" max="15100" width="12.6328125" customWidth="1"/>
    <col min="15101" max="15101" width="14.36328125" customWidth="1"/>
    <col min="15102" max="15102" width="14.54296875" customWidth="1"/>
    <col min="15103" max="15103" width="15.54296875" customWidth="1"/>
    <col min="15104" max="15104" width="17.08984375" customWidth="1"/>
    <col min="15354" max="15354" width="24" customWidth="1"/>
    <col min="15355" max="15355" width="19" customWidth="1"/>
    <col min="15356" max="15356" width="12.6328125" customWidth="1"/>
    <col min="15357" max="15357" width="14.36328125" customWidth="1"/>
    <col min="15358" max="15358" width="14.54296875" customWidth="1"/>
    <col min="15359" max="15359" width="15.54296875" customWidth="1"/>
    <col min="15360" max="15360" width="17.08984375" customWidth="1"/>
    <col min="15610" max="15610" width="24" customWidth="1"/>
    <col min="15611" max="15611" width="19" customWidth="1"/>
    <col min="15612" max="15612" width="12.6328125" customWidth="1"/>
    <col min="15613" max="15613" width="14.36328125" customWidth="1"/>
    <col min="15614" max="15614" width="14.54296875" customWidth="1"/>
    <col min="15615" max="15615" width="15.54296875" customWidth="1"/>
    <col min="15616" max="15616" width="17.08984375" customWidth="1"/>
    <col min="15866" max="15866" width="24" customWidth="1"/>
    <col min="15867" max="15867" width="19" customWidth="1"/>
    <col min="15868" max="15868" width="12.6328125" customWidth="1"/>
    <col min="15869" max="15869" width="14.36328125" customWidth="1"/>
    <col min="15870" max="15870" width="14.54296875" customWidth="1"/>
    <col min="15871" max="15871" width="15.54296875" customWidth="1"/>
    <col min="15872" max="15872" width="17.08984375" customWidth="1"/>
    <col min="16122" max="16122" width="24" customWidth="1"/>
    <col min="16123" max="16123" width="19" customWidth="1"/>
    <col min="16124" max="16124" width="12.6328125" customWidth="1"/>
    <col min="16125" max="16125" width="14.36328125" customWidth="1"/>
    <col min="16126" max="16126" width="14.54296875" customWidth="1"/>
    <col min="16127" max="16127" width="15.54296875" customWidth="1"/>
    <col min="16128" max="16128" width="17.08984375" customWidth="1"/>
  </cols>
  <sheetData>
    <row r="1" spans="1:8" ht="25.5" customHeight="1" x14ac:dyDescent="0.35">
      <c r="A1" s="39" t="s">
        <v>49</v>
      </c>
      <c r="B1" s="39"/>
      <c r="C1" s="39"/>
      <c r="D1" s="39"/>
      <c r="E1" s="39"/>
      <c r="F1" s="39"/>
      <c r="G1" s="39"/>
      <c r="H1" s="39"/>
    </row>
    <row r="2" spans="1:8" x14ac:dyDescent="0.35">
      <c r="A2" s="40" t="s">
        <v>0</v>
      </c>
      <c r="B2" s="39" t="s">
        <v>1</v>
      </c>
      <c r="C2" s="39" t="s">
        <v>2</v>
      </c>
      <c r="D2" s="39" t="s">
        <v>3</v>
      </c>
      <c r="E2" s="42" t="s">
        <v>4</v>
      </c>
      <c r="F2" s="42"/>
      <c r="G2" s="42" t="s">
        <v>5</v>
      </c>
      <c r="H2" s="42"/>
    </row>
    <row r="3" spans="1:8" ht="52" x14ac:dyDescent="0.35">
      <c r="A3" s="41"/>
      <c r="B3" s="39"/>
      <c r="C3" s="39"/>
      <c r="D3" s="39"/>
      <c r="E3" s="1" t="s">
        <v>6</v>
      </c>
      <c r="F3" s="2" t="s">
        <v>7</v>
      </c>
      <c r="G3" s="1" t="s">
        <v>8</v>
      </c>
      <c r="H3" s="2" t="s">
        <v>7</v>
      </c>
    </row>
    <row r="4" spans="1:8" x14ac:dyDescent="0.35">
      <c r="A4" s="38" t="s">
        <v>9</v>
      </c>
      <c r="B4" s="38"/>
      <c r="C4" s="38"/>
      <c r="D4" s="38"/>
      <c r="E4" s="38"/>
      <c r="F4" s="38"/>
      <c r="G4" s="38"/>
      <c r="H4" s="38"/>
    </row>
    <row r="5" spans="1:8" x14ac:dyDescent="0.35">
      <c r="A5" s="3">
        <v>1</v>
      </c>
      <c r="B5" s="32" t="s">
        <v>10</v>
      </c>
      <c r="C5" s="5" t="s">
        <v>11</v>
      </c>
      <c r="D5" s="3" t="s">
        <v>12</v>
      </c>
      <c r="E5" s="6">
        <v>1000000</v>
      </c>
      <c r="F5" s="7">
        <v>0.15</v>
      </c>
      <c r="G5" s="6">
        <v>100000</v>
      </c>
      <c r="H5" s="8" t="s">
        <v>13</v>
      </c>
    </row>
    <row r="6" spans="1:8" x14ac:dyDescent="0.35">
      <c r="A6" s="9">
        <v>2</v>
      </c>
      <c r="B6" s="32" t="s">
        <v>14</v>
      </c>
      <c r="C6" s="5" t="s">
        <v>15</v>
      </c>
      <c r="D6" s="9" t="s">
        <v>12</v>
      </c>
      <c r="E6" s="6">
        <v>96000</v>
      </c>
      <c r="F6" s="10">
        <v>0.15</v>
      </c>
      <c r="G6" s="6">
        <v>9600</v>
      </c>
      <c r="H6" s="11" t="s">
        <v>13</v>
      </c>
    </row>
    <row r="7" spans="1:8" x14ac:dyDescent="0.35">
      <c r="A7" s="9">
        <v>3</v>
      </c>
      <c r="B7" s="32" t="s">
        <v>16</v>
      </c>
      <c r="C7" s="5" t="s">
        <v>17</v>
      </c>
      <c r="D7" s="9" t="s">
        <v>12</v>
      </c>
      <c r="E7" s="6">
        <v>185000</v>
      </c>
      <c r="F7" s="10">
        <v>0.15</v>
      </c>
      <c r="G7" s="6">
        <v>18500</v>
      </c>
      <c r="H7" s="11" t="s">
        <v>13</v>
      </c>
    </row>
    <row r="8" spans="1:8" ht="25" x14ac:dyDescent="0.35">
      <c r="A8" s="9">
        <v>4</v>
      </c>
      <c r="B8" s="12" t="s">
        <v>18</v>
      </c>
      <c r="C8" s="5" t="s">
        <v>19</v>
      </c>
      <c r="D8" s="9" t="s">
        <v>20</v>
      </c>
      <c r="E8" s="6">
        <v>42000</v>
      </c>
      <c r="F8" s="10">
        <v>0.15</v>
      </c>
      <c r="G8" s="6">
        <v>4200</v>
      </c>
      <c r="H8" s="11" t="s">
        <v>13</v>
      </c>
    </row>
    <row r="9" spans="1:8" ht="25" x14ac:dyDescent="0.35">
      <c r="A9" s="3">
        <v>5</v>
      </c>
      <c r="B9" s="32" t="s">
        <v>54</v>
      </c>
      <c r="C9" s="5" t="s">
        <v>21</v>
      </c>
      <c r="D9" s="9" t="s">
        <v>12</v>
      </c>
      <c r="E9" s="6">
        <f>VLOOKUP(C9,'[1]PL All Comm 2022-23'!$B$3:$Q$26,15,0)</f>
        <v>900000</v>
      </c>
      <c r="F9" s="10">
        <v>0.15</v>
      </c>
      <c r="G9" s="6">
        <f>VLOOKUP(C9,'[1]PL All Comm 2022-23'!$B$3:$Q$26,13,0)</f>
        <v>90000</v>
      </c>
      <c r="H9" s="11" t="s">
        <v>13</v>
      </c>
    </row>
    <row r="10" spans="1:8" x14ac:dyDescent="0.35">
      <c r="A10" s="9">
        <v>6</v>
      </c>
      <c r="B10" s="33" t="s">
        <v>50</v>
      </c>
      <c r="C10" s="22" t="s">
        <v>44</v>
      </c>
      <c r="D10" s="14" t="s">
        <v>45</v>
      </c>
      <c r="E10" s="6">
        <v>18000</v>
      </c>
      <c r="F10" s="23">
        <v>0.15</v>
      </c>
      <c r="G10" s="6">
        <v>1800</v>
      </c>
      <c r="H10" s="24" t="s">
        <v>13</v>
      </c>
    </row>
    <row r="11" spans="1:8" x14ac:dyDescent="0.35">
      <c r="A11" s="9">
        <v>7</v>
      </c>
      <c r="B11" s="33" t="s">
        <v>55</v>
      </c>
      <c r="C11" s="13" t="s">
        <v>22</v>
      </c>
      <c r="D11" s="14" t="s">
        <v>23</v>
      </c>
      <c r="E11" s="6">
        <v>200000</v>
      </c>
      <c r="F11" s="15">
        <v>0.15</v>
      </c>
      <c r="G11" s="6">
        <v>20000</v>
      </c>
      <c r="H11" s="16" t="s">
        <v>13</v>
      </c>
    </row>
    <row r="12" spans="1:8" x14ac:dyDescent="0.35">
      <c r="A12" s="9">
        <v>8</v>
      </c>
      <c r="B12" s="32" t="s">
        <v>24</v>
      </c>
      <c r="C12" s="5" t="s">
        <v>25</v>
      </c>
      <c r="D12" s="9" t="s">
        <v>12</v>
      </c>
      <c r="E12" s="6">
        <v>43800</v>
      </c>
      <c r="F12" s="10">
        <v>0.15</v>
      </c>
      <c r="G12" s="6">
        <v>4380</v>
      </c>
      <c r="H12" s="11" t="s">
        <v>13</v>
      </c>
    </row>
    <row r="13" spans="1:8" s="31" customFormat="1" ht="37.5" x14ac:dyDescent="0.35">
      <c r="A13" s="25">
        <v>9</v>
      </c>
      <c r="B13" s="34" t="s">
        <v>56</v>
      </c>
      <c r="C13" s="26" t="s">
        <v>47</v>
      </c>
      <c r="D13" s="27" t="s">
        <v>12</v>
      </c>
      <c r="E13" s="28" t="s">
        <v>48</v>
      </c>
      <c r="F13" s="29">
        <v>0.15</v>
      </c>
      <c r="G13" s="28">
        <v>25000</v>
      </c>
      <c r="H13" s="30" t="s">
        <v>13</v>
      </c>
    </row>
    <row r="14" spans="1:8" x14ac:dyDescent="0.35">
      <c r="A14" s="9">
        <v>10</v>
      </c>
      <c r="B14" s="32" t="s">
        <v>26</v>
      </c>
      <c r="C14" s="5" t="s">
        <v>27</v>
      </c>
      <c r="D14" s="9" t="s">
        <v>12</v>
      </c>
      <c r="E14" s="6">
        <v>26800</v>
      </c>
      <c r="F14" s="10">
        <v>0.15</v>
      </c>
      <c r="G14" s="6">
        <v>2680</v>
      </c>
      <c r="H14" s="11" t="s">
        <v>13</v>
      </c>
    </row>
    <row r="15" spans="1:8" x14ac:dyDescent="0.35">
      <c r="A15" s="9">
        <v>11</v>
      </c>
      <c r="B15" s="32" t="s">
        <v>28</v>
      </c>
      <c r="C15" s="17" t="s">
        <v>29</v>
      </c>
      <c r="D15" s="9" t="s">
        <v>12</v>
      </c>
      <c r="E15" s="6">
        <v>179000</v>
      </c>
      <c r="F15" s="10">
        <v>0.15</v>
      </c>
      <c r="G15" s="6">
        <v>17900</v>
      </c>
      <c r="H15" s="11" t="s">
        <v>13</v>
      </c>
    </row>
    <row r="16" spans="1:8" x14ac:dyDescent="0.35">
      <c r="A16" s="9">
        <v>12</v>
      </c>
      <c r="B16" s="32" t="s">
        <v>30</v>
      </c>
      <c r="C16" s="17" t="s">
        <v>31</v>
      </c>
      <c r="D16" s="9" t="s">
        <v>12</v>
      </c>
      <c r="E16" s="6">
        <v>800000</v>
      </c>
      <c r="F16" s="10">
        <v>0.15</v>
      </c>
      <c r="G16" s="6">
        <v>80000</v>
      </c>
      <c r="H16" s="11" t="s">
        <v>13</v>
      </c>
    </row>
    <row r="17" spans="1:8" x14ac:dyDescent="0.35">
      <c r="A17" s="3">
        <v>13</v>
      </c>
      <c r="B17" s="32" t="s">
        <v>51</v>
      </c>
      <c r="C17" s="17" t="s">
        <v>46</v>
      </c>
      <c r="D17" s="9" t="s">
        <v>12</v>
      </c>
      <c r="E17" s="6">
        <v>11160</v>
      </c>
      <c r="F17" s="10">
        <v>0.15</v>
      </c>
      <c r="G17" s="6">
        <v>1116</v>
      </c>
      <c r="H17" s="11" t="s">
        <v>13</v>
      </c>
    </row>
    <row r="18" spans="1:8" x14ac:dyDescent="0.35">
      <c r="A18" s="43">
        <v>14</v>
      </c>
      <c r="B18" s="45" t="s">
        <v>60</v>
      </c>
      <c r="C18" s="17" t="s">
        <v>59</v>
      </c>
      <c r="D18" s="43" t="s">
        <v>12</v>
      </c>
      <c r="E18" s="47">
        <v>31320</v>
      </c>
      <c r="F18" s="49">
        <v>0.15</v>
      </c>
      <c r="G18" s="47">
        <v>3132</v>
      </c>
      <c r="H18" s="51" t="s">
        <v>13</v>
      </c>
    </row>
    <row r="19" spans="1:8" x14ac:dyDescent="0.35">
      <c r="A19" s="44"/>
      <c r="B19" s="46"/>
      <c r="C19" s="17" t="s">
        <v>32</v>
      </c>
      <c r="D19" s="44"/>
      <c r="E19" s="48"/>
      <c r="F19" s="50"/>
      <c r="G19" s="48"/>
      <c r="H19" s="52"/>
    </row>
    <row r="20" spans="1:8" x14ac:dyDescent="0.35">
      <c r="A20" s="9">
        <v>15</v>
      </c>
      <c r="B20" s="32" t="s">
        <v>52</v>
      </c>
      <c r="C20" s="5" t="s">
        <v>33</v>
      </c>
      <c r="D20" s="9" t="s">
        <v>12</v>
      </c>
      <c r="E20" s="6">
        <f>VLOOKUP(C20,'[1]PL All Comm 2022-23'!$B$3:$Q$26,15,0)</f>
        <v>1700000</v>
      </c>
      <c r="F20" s="10">
        <v>0.15</v>
      </c>
      <c r="G20" s="6">
        <f>VLOOKUP(C20,'[1]PL All Comm 2022-23'!$B$3:$Q$26,13,0)</f>
        <v>170000</v>
      </c>
      <c r="H20" s="11" t="s">
        <v>13</v>
      </c>
    </row>
    <row r="21" spans="1:8" x14ac:dyDescent="0.35">
      <c r="A21" s="9">
        <v>16</v>
      </c>
      <c r="B21" s="32" t="s">
        <v>53</v>
      </c>
      <c r="C21" s="18" t="s">
        <v>34</v>
      </c>
      <c r="D21" s="9" t="s">
        <v>12</v>
      </c>
      <c r="E21" s="6">
        <v>3500000</v>
      </c>
      <c r="F21" s="10">
        <v>0.15</v>
      </c>
      <c r="G21" s="6">
        <v>350000</v>
      </c>
      <c r="H21" s="11" t="s">
        <v>13</v>
      </c>
    </row>
    <row r="22" spans="1:8" ht="25" x14ac:dyDescent="0.35">
      <c r="A22" s="3">
        <v>17</v>
      </c>
      <c r="B22" s="32" t="s">
        <v>35</v>
      </c>
      <c r="C22" s="18" t="s">
        <v>36</v>
      </c>
      <c r="D22" s="9" t="s">
        <v>20</v>
      </c>
      <c r="E22" s="6">
        <v>820000</v>
      </c>
      <c r="F22" s="10">
        <v>0.15</v>
      </c>
      <c r="G22" s="6">
        <v>82000</v>
      </c>
      <c r="H22" s="11" t="s">
        <v>13</v>
      </c>
    </row>
    <row r="23" spans="1:8" ht="25" x14ac:dyDescent="0.35">
      <c r="A23" s="9">
        <v>18</v>
      </c>
      <c r="B23" s="32" t="s">
        <v>37</v>
      </c>
      <c r="C23" s="18" t="s">
        <v>38</v>
      </c>
      <c r="D23" s="9" t="s">
        <v>12</v>
      </c>
      <c r="E23" s="6">
        <v>30000</v>
      </c>
      <c r="F23" s="10">
        <v>0.15</v>
      </c>
      <c r="G23" s="6">
        <v>3000</v>
      </c>
      <c r="H23" s="11" t="s">
        <v>13</v>
      </c>
    </row>
    <row r="24" spans="1:8" x14ac:dyDescent="0.35">
      <c r="A24" s="9">
        <v>19</v>
      </c>
      <c r="B24" s="32" t="s">
        <v>58</v>
      </c>
      <c r="C24" s="18" t="s">
        <v>57</v>
      </c>
      <c r="D24" s="9" t="s">
        <v>12</v>
      </c>
      <c r="E24" s="6">
        <v>210000</v>
      </c>
      <c r="F24" s="15">
        <v>0.15</v>
      </c>
      <c r="G24" s="6">
        <v>21000</v>
      </c>
      <c r="H24" s="11" t="s">
        <v>13</v>
      </c>
    </row>
    <row r="25" spans="1:8" x14ac:dyDescent="0.35">
      <c r="A25" s="9">
        <v>20</v>
      </c>
      <c r="B25" s="32" t="s">
        <v>39</v>
      </c>
      <c r="C25" s="17" t="s">
        <v>40</v>
      </c>
      <c r="D25" s="9" t="s">
        <v>12</v>
      </c>
      <c r="E25" s="6">
        <v>115000</v>
      </c>
      <c r="F25" s="10">
        <v>0.15</v>
      </c>
      <c r="G25" s="6">
        <v>11500</v>
      </c>
      <c r="H25" s="11" t="s">
        <v>13</v>
      </c>
    </row>
    <row r="27" spans="1:8" x14ac:dyDescent="0.35">
      <c r="A27" s="38" t="s">
        <v>41</v>
      </c>
      <c r="B27" s="38"/>
      <c r="C27" s="38"/>
      <c r="D27" s="38"/>
      <c r="E27" s="38"/>
      <c r="F27" s="38"/>
      <c r="G27" s="38"/>
      <c r="H27" s="38"/>
    </row>
    <row r="28" spans="1:8" x14ac:dyDescent="0.35">
      <c r="A28" s="9">
        <v>1</v>
      </c>
      <c r="B28" s="4" t="s">
        <v>42</v>
      </c>
      <c r="C28" s="4" t="s">
        <v>43</v>
      </c>
      <c r="D28" s="9" t="s">
        <v>12</v>
      </c>
      <c r="E28" s="19">
        <v>600000</v>
      </c>
      <c r="F28" s="10">
        <v>0.2</v>
      </c>
      <c r="G28" s="19">
        <v>120000</v>
      </c>
      <c r="H28" s="20">
        <v>0.05</v>
      </c>
    </row>
    <row r="30" spans="1:8" x14ac:dyDescent="0.35">
      <c r="A30" s="36" t="s">
        <v>62</v>
      </c>
      <c r="B30" s="37"/>
    </row>
    <row r="31" spans="1:8" x14ac:dyDescent="0.35">
      <c r="A31" s="35" t="s">
        <v>61</v>
      </c>
    </row>
  </sheetData>
  <mergeCells count="16">
    <mergeCell ref="A4:H4"/>
    <mergeCell ref="A27:H27"/>
    <mergeCell ref="A1:H1"/>
    <mergeCell ref="A2:A3"/>
    <mergeCell ref="B2:B3"/>
    <mergeCell ref="C2:C3"/>
    <mergeCell ref="D2:D3"/>
    <mergeCell ref="E2:F2"/>
    <mergeCell ref="G2:H2"/>
    <mergeCell ref="A18:A19"/>
    <mergeCell ref="B18:B19"/>
    <mergeCell ref="D18:D19"/>
    <mergeCell ref="E18:E19"/>
    <mergeCell ref="F18:F19"/>
    <mergeCell ref="G18:G19"/>
    <mergeCell ref="H18:H19"/>
  </mergeCells>
  <pageMargins left="0.7" right="0.7" top="0.75" bottom="0.75" header="0.3" footer="0.3"/>
  <pageSetup orientation="portrait" horizontalDpi="300" verticalDpi="300" r:id="rId1"/>
  <ignoredErrors>
    <ignoredError sqref="E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 PL Website Prdct sec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Pallavi Oak/ Market Intelligence/ Ncdex</dc:creator>
  <cp:lastModifiedBy>Hiral Dave</cp:lastModifiedBy>
  <dcterms:created xsi:type="dcterms:W3CDTF">2022-08-29T07:27:03Z</dcterms:created>
  <dcterms:modified xsi:type="dcterms:W3CDTF">2023-12-18T09:10:39Z</dcterms:modified>
</cp:coreProperties>
</file>